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KAROLINA\2025\GUIA Y FORMATOS CP 2025\V. FORMATOS L.D.F CP 2025\"/>
    </mc:Choice>
  </mc:AlternateContent>
  <bookViews>
    <workbookView xWindow="0" yWindow="0" windowWidth="24000" windowHeight="11025"/>
  </bookViews>
  <sheets>
    <sheet name="ESF" sheetId="1" r:id="rId1"/>
  </sheets>
  <definedNames>
    <definedName name="_xlnm.Print_Area" localSheetId="0">ESF!$A$1:$L$91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2" i="1" l="1"/>
  <c r="I82" i="1"/>
  <c r="J74" i="1"/>
  <c r="J87" i="1" s="1"/>
  <c r="J89" i="1" s="1"/>
  <c r="I74" i="1"/>
  <c r="I87" i="1" s="1"/>
  <c r="J68" i="1"/>
  <c r="I68" i="1"/>
  <c r="J64" i="1"/>
  <c r="J62" i="1"/>
  <c r="I62" i="1"/>
  <c r="J52" i="1"/>
  <c r="J47" i="1"/>
  <c r="I47" i="1"/>
  <c r="J43" i="1"/>
  <c r="I43" i="1"/>
  <c r="J36" i="1"/>
  <c r="I36" i="1"/>
  <c r="J32" i="1"/>
  <c r="I32" i="1"/>
  <c r="J28" i="1"/>
  <c r="I28" i="1"/>
  <c r="J24" i="1"/>
  <c r="I24" i="1"/>
  <c r="E67" i="1"/>
  <c r="E65" i="1"/>
  <c r="D65" i="1"/>
  <c r="E52" i="1"/>
  <c r="E46" i="1"/>
  <c r="D46" i="1"/>
  <c r="E43" i="1"/>
  <c r="D43" i="1"/>
  <c r="E36" i="1"/>
  <c r="D36" i="1"/>
  <c r="E30" i="1"/>
  <c r="D30" i="1"/>
  <c r="E22" i="1"/>
  <c r="D22" i="1"/>
  <c r="E14" i="1"/>
  <c r="D14" i="1"/>
  <c r="J14" i="1"/>
  <c r="I14" i="1"/>
  <c r="I52" i="1" s="1"/>
  <c r="I64" i="1" s="1"/>
  <c r="I89" i="1" l="1"/>
  <c r="D52" i="1"/>
  <c r="D67" i="1" s="1"/>
</calcChain>
</file>

<file path=xl/sharedStrings.xml><?xml version="1.0" encoding="utf-8"?>
<sst xmlns="http://schemas.openxmlformats.org/spreadsheetml/2006/main" count="177" uniqueCount="144">
  <si>
    <t>(Pesos)</t>
  </si>
  <si>
    <t>CONCEPTO</t>
  </si>
  <si>
    <t>Año</t>
  </si>
  <si>
    <t xml:space="preserve"> ACTIVO </t>
  </si>
  <si>
    <t>PASIVO</t>
  </si>
  <si>
    <t>Activo Circulante</t>
  </si>
  <si>
    <t>Pasivo Circulante</t>
  </si>
  <si>
    <t>Títulos y Valores a Corto Plazo</t>
  </si>
  <si>
    <t>Almacenes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</si>
  <si>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</si>
  <si>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</si>
  <si>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</si>
  <si>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</si>
  <si>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</si>
  <si>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</si>
  <si>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</si>
  <si>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</si>
  <si>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</si>
  <si>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</si>
  <si>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</si>
  <si>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</si>
  <si>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</si>
  <si>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</si>
  <si>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</si>
  <si>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</si>
  <si>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Otros Activos no Circulantes</t>
  </si>
  <si>
    <t>HACIENDA PÚBLICA/ PATRIMONIO</t>
  </si>
  <si>
    <t>Aportaciones</t>
  </si>
  <si>
    <t>Donaciones de Capital</t>
  </si>
  <si>
    <t>Actualización de la Hacienda Pública / Patrimonio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</si>
  <si>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</si>
  <si>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</si>
  <si>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</si>
  <si>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</si>
  <si>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</si>
  <si>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</si>
  <si>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</si>
  <si>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a.</t>
  </si>
  <si>
    <t>b.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</si>
  <si>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</si>
  <si>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</si>
  <si>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</si>
  <si>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</si>
  <si>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</si>
  <si>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</si>
  <si>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</si>
  <si>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</si>
  <si>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</si>
  <si>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</si>
  <si>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</si>
  <si>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</si>
  <si>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</si>
  <si>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</si>
  <si>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</si>
  <si>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</si>
  <si>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</si>
  <si>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</si>
  <si>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</si>
  <si>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</si>
  <si>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</si>
  <si>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</si>
  <si>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</si>
  <si>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</si>
  <si>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d.</t>
  </si>
  <si>
    <t>c.</t>
  </si>
  <si>
    <t>e.</t>
  </si>
  <si>
    <t>f.</t>
  </si>
  <si>
    <t>g.</t>
  </si>
  <si>
    <t>f1) Estimaciones para Cuentas Incobrables por Derechos a Recibir Efectivo o Equivalentes</t>
  </si>
  <si>
    <t>f2) Estimación por Deterioro de Inventarios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</si>
  <si>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</si>
  <si>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</si>
  <si>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</si>
  <si>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</si>
  <si>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</si>
  <si>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</si>
  <si>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</si>
  <si>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</si>
  <si>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</si>
  <si>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</si>
  <si>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</si>
  <si>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</si>
  <si>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</si>
  <si>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h.</t>
  </si>
  <si>
    <t>b1) Documentos Comerciales por Pagar a Corto Plazo</t>
  </si>
  <si>
    <t>b3) Otros Documentos por Pagar a Corto Plazo</t>
  </si>
  <si>
    <t>c1) Porción a Corto Plazo de la Deuda Pública</t>
  </si>
  <si>
    <t>c2) Porción a Corto Plazo de Arrendamiento Financiero</t>
  </si>
  <si>
    <t>e1) Ingresos Cobrados por Adelantado a Corto Plazo</t>
  </si>
  <si>
    <t>e2) Intereses Cobrados por Adelantado a Corto Plazo</t>
  </si>
  <si>
    <t>e3) Otros Pasivos Diferidos a Corto Plazo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</si>
  <si>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</si>
  <si>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</si>
  <si>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</si>
  <si>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</si>
  <si>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</si>
  <si>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</si>
  <si>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g1) Provisión para Demandas y Juicios a Corto Plazo</t>
  </si>
  <si>
    <t>g2) Provisión para Contingencias a Corto Plazo</t>
  </si>
  <si>
    <t>g3) Otras Provisiones a Corto Plazo</t>
  </si>
  <si>
    <t>h1) Ingresos por Clasificar</t>
  </si>
  <si>
    <t>h2) Recaudación por Participar</t>
  </si>
  <si>
    <t>h3) Otros Pasivos Circulantes</t>
  </si>
  <si>
    <t>IA.</t>
  </si>
  <si>
    <t>IIA.</t>
  </si>
  <si>
    <t>i.</t>
  </si>
  <si>
    <t>IB.</t>
  </si>
  <si>
    <t>I.</t>
  </si>
  <si>
    <t>II.B</t>
  </si>
  <si>
    <t>II.</t>
  </si>
  <si>
    <t>III.A</t>
  </si>
  <si>
    <t>IIIB.</t>
  </si>
  <si>
    <t>IIIC.</t>
  </si>
  <si>
    <t>III</t>
  </si>
  <si>
    <t>IV.</t>
  </si>
  <si>
    <t>Estado de Situación Financiera Detallado - LDF</t>
  </si>
  <si>
    <t>b2) Documentos con Contratistas por Obras Públicas por Pagar a CP</t>
  </si>
  <si>
    <t>Efectivo y Equivalentes (a=a1+a2+a3+a4+a5+a6+a7)</t>
  </si>
  <si>
    <t>Derechos a Recibir Efectivo o Equivalentes  (b=b1+b2+b3+b4+b5+b6+b7)</t>
  </si>
  <si>
    <t>Derechos a Recibir Bienes o Servicios  (c=c1+c2+c3+c4+c5)</t>
  </si>
  <si>
    <t>Inventarios (d=d1+d2+d3+d4+d5)</t>
  </si>
  <si>
    <t>Estimación por Pérdida o Deterioro de Activos Circulantes  (f=f1+f2)</t>
  </si>
  <si>
    <t>Otros Activos  Circulantes (g=g1+g2+g3+g4)</t>
  </si>
  <si>
    <t>Total de  Activos  Circulantes  (IA = a + b + c + d + e + f + g)</t>
  </si>
  <si>
    <t>Total de  Activos  No Circulantes  (IB = a + b + c + d + e + f + g + h + i)</t>
  </si>
  <si>
    <t>Total del Activo (I = IA + IB)</t>
  </si>
  <si>
    <t>Cuentas por Pagar a Corto Plazo (a=a1+a2+a3+a4+a5+a6+a7+a8+a9)</t>
  </si>
  <si>
    <t>Documentos por Pagar a Corto Plazo  (b=b1+b2+b3)</t>
  </si>
  <si>
    <t>Porción a Corto Plazo de la Deuda Pública a Largo Plazo  (c=c1+c2)</t>
  </si>
  <si>
    <t>Pasivos Diferidos a Corto Plazo  (e=e1+e2+e3)</t>
  </si>
  <si>
    <t>Fondos y Bienes de Terceros en Garantía y/o Administración a Corto Plazo  (f=f1+f2+f3+f4+f5+f6)</t>
  </si>
  <si>
    <t>Provisiones a Corto Plazo (g=g1+g2+g3)</t>
  </si>
  <si>
    <t>Otros Pasivos a Corto Plazo (h=h1+h2+h3)</t>
  </si>
  <si>
    <t>Total de Pasivos Circulantes  (IIA = a + b + c + d + e + f + g + h)</t>
  </si>
  <si>
    <t>Total de Pasivos No Circulantes (IIB = a + b + c + d + e + f)</t>
  </si>
  <si>
    <t>Total del  Pasivo  (II = IIA + IIB)</t>
  </si>
  <si>
    <t>Hacienda Pública/Patrimonio Contribuido  (IIIA = a + b + c)</t>
  </si>
  <si>
    <t>Hacienda Pública/Patrimonio Generado (IIIB = a + b + c + d + e)</t>
  </si>
  <si>
    <t>Exceso o Insuficiencia en la Actualización de la Hacienda Publica/Patrimonio (IIIC=a+b)</t>
  </si>
  <si>
    <t>Total Hacienda Pública/ Patrimonio  (III = IIIA + IIIB + IIIC)</t>
  </si>
  <si>
    <t>Total del  Pasivo y Hacienda Pública / Patrimonio  (III = IIIA + IIIB + IIIC)</t>
  </si>
  <si>
    <t>Cuenta Pública 2025</t>
  </si>
  <si>
    <t>Instituto de Cultura Física y Deporte del Estado de Zacatecas</t>
  </si>
  <si>
    <t xml:space="preserve"> Al 31 de Diciembre de 2025 y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</si>
</sst>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;\(#,##0,###\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11"/>
      <color theme="1"/>
      <name val="Soberana Sans Light"/>
    </font>
    <font>
      <b/>
      <sz val="9"/>
      <name val="Gotham Book"/>
    </font>
    <font>
      <b/>
      <sz val="7"/>
      <name val="Gotham Book"/>
    </font>
    <font>
      <sz val="9"/>
      <color theme="1"/>
      <name val="Gotham Book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i/>
      <sz val="1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Arial"/>
      <family val="2"/>
    </font>
    <font>
      <i/>
      <sz val="11"/>
      <name val="Arial"/>
      <family val="2"/>
    </font>
    <font>
      <b/>
      <sz val="14"/>
      <name val="Montserrat"/>
    </font>
    <font>
      <b/>
      <u/>
      <sz val="14"/>
      <name val="Montserrat"/>
    </font>
    <font>
      <sz val="9"/>
      <color theme="0"/>
      <name val="Montserrat"/>
    </font>
    <font>
      <b/>
      <sz val="12"/>
      <color theme="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F302E"/>
        <bgColor indexed="64"/>
      </patternFill>
    </fill>
  </fills>
  <borders count="15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84">
    <xf numFmtId="0" fontId="0" fillId="0" borderId="0" xfId="0"/>
    <xf numFmtId="0" fontId="2" fillId="2" borderId="0" xfId="0" applyFont="1" applyFill="1" applyAlignment="1">
      <alignment vertical="top"/>
    </xf>
    <xf numFmtId="0" fontId="2" fillId="2" borderId="0" xfId="0" applyFont="1" applyFill="1"/>
    <xf numFmtId="0" fontId="5" fillId="2" borderId="0" xfId="0" applyFont="1" applyFill="1" applyAlignment="1">
      <alignment vertical="top"/>
    </xf>
    <xf numFmtId="0" fontId="5" fillId="2" borderId="0" xfId="0" applyFont="1" applyFill="1"/>
    <xf numFmtId="3" fontId="2" fillId="2" borderId="0" xfId="0" applyNumberFormat="1" applyFont="1" applyFill="1"/>
    <xf numFmtId="0" fontId="6" fillId="2" borderId="0" xfId="0" applyFont="1" applyFill="1" applyAlignment="1">
      <alignment vertical="top"/>
    </xf>
    <xf numFmtId="43" fontId="6" fillId="2" borderId="0" xfId="1" applyFont="1" applyFill="1" applyBorder="1"/>
    <xf numFmtId="0" fontId="7" fillId="2" borderId="0" xfId="0" applyFont="1" applyFill="1" applyAlignment="1">
      <alignment horizontal="right" vertical="top"/>
    </xf>
    <xf numFmtId="0" fontId="4" fillId="2" borderId="0" xfId="0" applyFont="1" applyFill="1" applyAlignment="1">
      <alignment horizontal="right" vertical="top"/>
    </xf>
    <xf numFmtId="43" fontId="8" fillId="2" borderId="0" xfId="1" applyFont="1" applyFill="1" applyBorder="1" applyAlignment="1">
      <alignment horizontal="right" vertical="top"/>
    </xf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horizontal="right"/>
    </xf>
    <xf numFmtId="43" fontId="6" fillId="2" borderId="0" xfId="1" applyFont="1" applyFill="1" applyBorder="1" applyAlignment="1">
      <alignment vertical="top"/>
    </xf>
    <xf numFmtId="0" fontId="9" fillId="0" borderId="0" xfId="0" applyFont="1"/>
    <xf numFmtId="0" fontId="6" fillId="2" borderId="0" xfId="0" applyFont="1" applyFill="1" applyAlignment="1">
      <alignment horizontal="left" vertical="top"/>
    </xf>
    <xf numFmtId="166" fontId="14" fillId="2" borderId="0" xfId="1" applyNumberFormat="1" applyFont="1" applyFill="1" applyBorder="1" applyAlignment="1">
      <alignment vertical="top"/>
    </xf>
    <xf numFmtId="3" fontId="14" fillId="2" borderId="0" xfId="1" applyNumberFormat="1" applyFont="1" applyFill="1" applyBorder="1" applyAlignment="1">
      <alignment vertical="top"/>
    </xf>
    <xf numFmtId="3" fontId="13" fillId="2" borderId="0" xfId="1" applyNumberFormat="1" applyFont="1" applyFill="1" applyBorder="1" applyAlignment="1">
      <alignment vertical="top"/>
    </xf>
    <xf numFmtId="3" fontId="20" fillId="2" borderId="0" xfId="1" applyNumberFormat="1" applyFont="1" applyFill="1" applyBorder="1" applyAlignment="1">
      <alignment vertical="top"/>
    </xf>
    <xf numFmtId="165" fontId="24" fillId="3" borderId="9" xfId="1" applyNumberFormat="1" applyFont="1" applyFill="1" applyBorder="1" applyAlignment="1">
      <alignment horizontal="center"/>
    </xf>
    <xf numFmtId="0" fontId="6" fillId="2" borderId="0" xfId="0" applyFont="1" applyFill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24" fillId="3" borderId="6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0" fontId="24" fillId="3" borderId="8" xfId="0" applyFont="1" applyFill="1" applyBorder="1" applyAlignment="1">
      <alignment horizontal="center"/>
    </xf>
    <xf numFmtId="165" fontId="24" fillId="3" borderId="1" xfId="1" applyNumberFormat="1" applyFont="1" applyFill="1" applyBorder="1" applyAlignment="1">
      <alignment horizontal="center"/>
    </xf>
    <xf numFmtId="165" fontId="24" fillId="3" borderId="5" xfId="1" applyNumberFormat="1" applyFont="1" applyFill="1" applyBorder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21" fillId="2" borderId="0" xfId="2" applyFont="1" applyFill="1" applyAlignment="1">
      <alignment horizontal="center" vertical="center"/>
    </xf>
    <xf numFmtId="0" fontId="22" fillId="2" borderId="0" xfId="0" applyFont="1" applyFill="1" applyAlignment="1" applyProtection="1">
      <alignment horizontal="center"/>
      <protection locked="0"/>
    </xf>
    <xf numFmtId="0" fontId="21" fillId="2" borderId="0" xfId="0" applyFont="1" applyFill="1" applyAlignment="1" applyProtection="1">
      <alignment horizontal="center"/>
      <protection locked="0"/>
    </xf>
    <xf numFmtId="0" fontId="23" fillId="3" borderId="1" xfId="2" applyFont="1" applyFill="1" applyBorder="1" applyAlignment="1">
      <alignment horizontal="center" vertical="center"/>
    </xf>
    <xf numFmtId="0" fontId="24" fillId="3" borderId="2" xfId="2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/>
    </xf>
    <xf numFmtId="0" fontId="24" fillId="3" borderId="4" xfId="0" applyFont="1" applyFill="1" applyBorder="1" applyAlignment="1">
      <alignment horizontal="center"/>
    </xf>
    <xf numFmtId="0" fontId="24" fillId="3" borderId="1" xfId="2" applyFont="1" applyFill="1" applyBorder="1" applyAlignment="1">
      <alignment horizontal="right" vertical="top"/>
    </xf>
    <xf numFmtId="0" fontId="24" fillId="3" borderId="5" xfId="2" applyFont="1" applyFill="1" applyBorder="1" applyAlignment="1">
      <alignment horizontal="center" vertical="center"/>
    </xf>
    <xf numFmtId="0" fontId="23" fillId="3" borderId="3" xfId="2" applyFont="1" applyFill="1" applyBorder="1" applyAlignment="1">
      <alignment horizontal="center" vertical="center"/>
    </xf>
    <xf numFmtId="0" fontId="24" fillId="3" borderId="0" xfId="2" applyFont="1" applyFill="1" applyBorder="1" applyAlignment="1">
      <alignment horizontal="center" vertical="center"/>
    </xf>
    <xf numFmtId="0" fontId="24" fillId="3" borderId="3" xfId="2" applyFont="1" applyFill="1" applyBorder="1" applyAlignment="1">
      <alignment horizontal="right" vertical="top"/>
    </xf>
    <xf numFmtId="0" fontId="24" fillId="3" borderId="4" xfId="2" applyFont="1" applyFill="1" applyBorder="1" applyAlignment="1">
      <alignment horizontal="center" vertical="center"/>
    </xf>
    <xf numFmtId="0" fontId="10" fillId="2" borderId="10" xfId="3" applyNumberFormat="1" applyFont="1" applyFill="1" applyBorder="1" applyAlignment="1">
      <alignment vertical="center"/>
    </xf>
    <xf numFmtId="0" fontId="10" fillId="2" borderId="0" xfId="3" applyNumberFormat="1" applyFont="1" applyFill="1" applyBorder="1" applyAlignment="1">
      <alignment vertical="center"/>
    </xf>
    <xf numFmtId="0" fontId="11" fillId="2" borderId="0" xfId="3" applyNumberFormat="1" applyFont="1" applyFill="1" applyBorder="1" applyAlignment="1">
      <alignment horizontal="right" vertical="top"/>
    </xf>
    <xf numFmtId="0" fontId="12" fillId="2" borderId="11" xfId="0" applyFont="1" applyFill="1" applyBorder="1"/>
    <xf numFmtId="0" fontId="2" fillId="2" borderId="10" xfId="0" applyFont="1" applyFill="1" applyBorder="1" applyAlignment="1">
      <alignment vertical="top"/>
    </xf>
    <xf numFmtId="0" fontId="13" fillId="2" borderId="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vertical="top"/>
    </xf>
    <xf numFmtId="0" fontId="15" fillId="2" borderId="0" xfId="0" applyFont="1" applyFill="1" applyBorder="1" applyAlignment="1">
      <alignment horizontal="right" vertical="top"/>
    </xf>
    <xf numFmtId="0" fontId="13" fillId="2" borderId="0" xfId="0" applyFont="1" applyFill="1" applyBorder="1" applyAlignment="1">
      <alignment vertical="top"/>
    </xf>
    <xf numFmtId="0" fontId="15" fillId="2" borderId="11" xfId="0" applyFont="1" applyFill="1" applyBorder="1"/>
    <xf numFmtId="0" fontId="13" fillId="2" borderId="0" xfId="0" applyFont="1" applyFill="1" applyBorder="1" applyAlignment="1">
      <alignment vertical="top" wrapText="1"/>
    </xf>
    <xf numFmtId="3" fontId="14" fillId="2" borderId="0" xfId="0" applyNumberFormat="1" applyFont="1" applyFill="1" applyBorder="1" applyAlignment="1">
      <alignment vertical="top"/>
    </xf>
    <xf numFmtId="3" fontId="13" fillId="2" borderId="0" xfId="0" applyNumberFormat="1" applyFont="1" applyFill="1" applyBorder="1" applyAlignment="1">
      <alignment vertical="top"/>
    </xf>
    <xf numFmtId="0" fontId="16" fillId="2" borderId="0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vertical="top" wrapText="1"/>
    </xf>
    <xf numFmtId="0" fontId="16" fillId="2" borderId="0" xfId="0" applyFont="1" applyFill="1" applyBorder="1" applyAlignment="1">
      <alignment vertical="top"/>
    </xf>
    <xf numFmtId="0" fontId="17" fillId="2" borderId="10" xfId="0" applyFont="1" applyFill="1" applyBorder="1" applyAlignment="1">
      <alignment horizontal="right" vertical="top"/>
    </xf>
    <xf numFmtId="3" fontId="13" fillId="2" borderId="0" xfId="0" applyNumberFormat="1" applyFont="1" applyFill="1" applyBorder="1" applyAlignment="1" applyProtection="1">
      <alignment vertical="top"/>
      <protection locked="0"/>
    </xf>
    <xf numFmtId="0" fontId="17" fillId="2" borderId="0" xfId="0" applyFont="1" applyFill="1" applyBorder="1" applyAlignment="1">
      <alignment horizontal="right" vertical="top"/>
    </xf>
    <xf numFmtId="0" fontId="2" fillId="2" borderId="1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left" vertical="top" wrapText="1"/>
    </xf>
    <xf numFmtId="3" fontId="3" fillId="2" borderId="0" xfId="0" applyNumberFormat="1" applyFont="1" applyFill="1" applyBorder="1" applyAlignment="1" applyProtection="1">
      <alignment vertical="top"/>
      <protection locked="0"/>
    </xf>
    <xf numFmtId="167" fontId="3" fillId="2" borderId="0" xfId="0" applyNumberFormat="1" applyFont="1" applyFill="1" applyBorder="1" applyAlignment="1" applyProtection="1">
      <alignment vertical="top"/>
      <protection locked="0"/>
    </xf>
    <xf numFmtId="0" fontId="15" fillId="2" borderId="10" xfId="0" applyFont="1" applyFill="1" applyBorder="1" applyAlignment="1">
      <alignment horizontal="right" vertical="top"/>
    </xf>
    <xf numFmtId="0" fontId="14" fillId="2" borderId="0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left" vertical="top" wrapText="1"/>
    </xf>
    <xf numFmtId="0" fontId="18" fillId="2" borderId="10" xfId="0" applyFont="1" applyFill="1" applyBorder="1" applyAlignment="1">
      <alignment vertical="top"/>
    </xf>
    <xf numFmtId="0" fontId="13" fillId="2" borderId="0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vertical="top" wrapText="1"/>
    </xf>
    <xf numFmtId="0" fontId="15" fillId="2" borderId="10" xfId="0" applyFont="1" applyFill="1" applyBorder="1" applyAlignment="1">
      <alignment vertical="top"/>
    </xf>
    <xf numFmtId="0" fontId="14" fillId="2" borderId="0" xfId="0" applyFont="1" applyFill="1" applyBorder="1" applyAlignment="1">
      <alignment horizontal="left" vertical="top" wrapText="1"/>
    </xf>
    <xf numFmtId="3" fontId="14" fillId="2" borderId="0" xfId="0" applyNumberFormat="1" applyFont="1" applyFill="1" applyBorder="1" applyAlignment="1" applyProtection="1">
      <alignment vertical="top"/>
      <protection locked="0"/>
    </xf>
    <xf numFmtId="167" fontId="14" fillId="2" borderId="0" xfId="0" applyNumberFormat="1" applyFont="1" applyFill="1" applyBorder="1" applyAlignment="1" applyProtection="1">
      <alignment vertical="top"/>
      <protection locked="0"/>
    </xf>
    <xf numFmtId="0" fontId="13" fillId="2" borderId="0" xfId="0" applyFont="1" applyFill="1" applyBorder="1" applyAlignment="1">
      <alignment horizontal="left" vertical="top"/>
    </xf>
    <xf numFmtId="0" fontId="19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vertical="top"/>
    </xf>
    <xf numFmtId="0" fontId="15" fillId="2" borderId="13" xfId="0" applyFont="1" applyFill="1" applyBorder="1" applyAlignment="1">
      <alignment vertical="top"/>
    </xf>
    <xf numFmtId="0" fontId="15" fillId="2" borderId="13" xfId="0" applyFont="1" applyFill="1" applyBorder="1" applyAlignment="1">
      <alignment horizontal="right" vertical="top"/>
    </xf>
    <xf numFmtId="0" fontId="15" fillId="2" borderId="14" xfId="0" applyFont="1" applyFill="1" applyBorder="1"/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colors>
    <mruColors>
      <color rgb="FF8F302E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1061357</xdr:colOff>
      <xdr:row>0</xdr:row>
      <xdr:rowOff>136071</xdr:rowOff>
    </xdr:from>
    <xdr:to>
      <xdr:col>2</xdr:col>
      <xdr:colOff>103144</xdr:colOff>
      <xdr:row>5</xdr:row>
      <xdr:rowOff>159704</xdr:rowOff>
    </xdr:to>
    <xdr:pic>
      <xdr:nvPicPr>
        <xdr:cNvPr id="5" name="Imagen 4" descr="Logotipo, nombre de la empresa&#10;&#10;Descripción generada automáticamente">
          <a:extLst>
            <a:ext uri="{FF2B5EF4-FFF2-40B4-BE49-F238E27FC236}">
              <a16:creationId xmlns:a16="http://schemas.microsoft.com/office/drawing/2014/main" xmlns="" id="{CDCFA182-68C5-4121-96EC-07FF2E4CE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7928" y="136071"/>
          <a:ext cx="1423037" cy="12482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653141</xdr:colOff>
      <xdr:row>0</xdr:row>
      <xdr:rowOff>149678</xdr:rowOff>
    </xdr:from>
    <xdr:to>
      <xdr:col>9</xdr:col>
      <xdr:colOff>272142</xdr:colOff>
      <xdr:row>5</xdr:row>
      <xdr:rowOff>231321</xdr:rowOff>
    </xdr:to>
    <xdr:pic>
      <xdr:nvPicPr>
        <xdr:cNvPr id="4" name="Imagen 3" descr="C:\Users\USUARIO\Downloads\logo inc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3" r="18690" b="15266"/>
        <a:stretch/>
      </xdr:blipFill>
      <xdr:spPr bwMode="auto">
        <a:xfrm>
          <a:off x="14518820" y="149678"/>
          <a:ext cx="1333501" cy="1306286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tabSelected="1" view="pageBreakPreview" zoomScale="90" zoomScaleNormal="70" zoomScaleSheetLayoutView="90" zoomScalePageLayoutView="80" workbookViewId="0">
      <selection activeCell="B20" sqref="B20:C20"/>
    </sheetView>
  </sheetViews>
  <sheetFormatPr baseColWidth="10" defaultColWidth="11.42578125" defaultRowHeight="12"/>
  <cols>
    <col min="1" max="1" width="4.85546875" style="2" customWidth="1"/>
    <col min="2" max="2" width="35.7109375" style="1" customWidth="1"/>
    <col min="3" max="3" width="37.85546875" style="2" customWidth="1"/>
    <col min="4" max="5" width="25.7109375" style="2" customWidth="1"/>
    <col min="6" max="6" width="5" style="8" bestFit="1" customWidth="1"/>
    <col min="7" max="7" width="43" style="2" customWidth="1"/>
    <col min="8" max="8" width="29.7109375" style="2" customWidth="1"/>
    <col min="9" max="10" width="25.7109375" style="2" customWidth="1"/>
    <col min="11" max="11" width="4.85546875" style="2" customWidth="1"/>
    <col min="12" max="12" width="1.7109375" style="1" customWidth="1"/>
    <col min="13" max="16384" width="11.42578125" style="2"/>
  </cols>
  <sheetData>
    <row r="1" spans="1:12" ht="20.100000000000001" customHeight="1">
      <c r="A1" s="30" t="s">
        <v>141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2" ht="20.100000000000001" customHeight="1">
      <c r="A2" s="30" t="s">
        <v>142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2" ht="20.100000000000001" customHeight="1">
      <c r="A3" s="30" t="s">
        <v>115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2" ht="20.100000000000001" customHeight="1">
      <c r="A4" s="30" t="s">
        <v>143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2" ht="20.100000000000001" customHeight="1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2" ht="20.100000000000001" customHeight="1" thickBot="1">
      <c r="A6" s="32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2" s="4" customFormat="1" ht="30" customHeight="1" thickBot="1">
      <c r="A7" s="34"/>
      <c r="B7" s="35" t="s">
        <v>1</v>
      </c>
      <c r="C7" s="35"/>
      <c r="D7" s="36" t="s">
        <v>2</v>
      </c>
      <c r="E7" s="37"/>
      <c r="F7" s="38"/>
      <c r="G7" s="35" t="s">
        <v>1</v>
      </c>
      <c r="H7" s="39"/>
      <c r="I7" s="25" t="s">
        <v>2</v>
      </c>
      <c r="J7" s="26"/>
      <c r="K7" s="27"/>
      <c r="L7" s="3"/>
    </row>
    <row r="8" spans="1:12" s="4" customFormat="1" ht="30" customHeight="1">
      <c r="A8" s="40"/>
      <c r="B8" s="41"/>
      <c r="C8" s="41"/>
      <c r="D8" s="20">
        <v>2025</v>
      </c>
      <c r="E8" s="20">
        <v>2024</v>
      </c>
      <c r="F8" s="42"/>
      <c r="G8" s="41"/>
      <c r="H8" s="43"/>
      <c r="I8" s="20">
        <v>2025</v>
      </c>
      <c r="J8" s="28">
        <v>2024</v>
      </c>
      <c r="K8" s="29"/>
      <c r="L8" s="3"/>
    </row>
    <row r="9" spans="1:12" ht="3" customHeight="1">
      <c r="A9" s="44"/>
      <c r="B9" s="45"/>
      <c r="C9" s="45"/>
      <c r="D9" s="45"/>
      <c r="E9" s="45"/>
      <c r="F9" s="46"/>
      <c r="G9" s="45"/>
      <c r="H9" s="45"/>
      <c r="I9" s="45"/>
      <c r="J9" s="45"/>
      <c r="K9" s="47"/>
    </row>
    <row r="10" spans="1:12" ht="15" customHeight="1">
      <c r="A10" s="48"/>
      <c r="B10" s="49" t="s">
        <v>3</v>
      </c>
      <c r="C10" s="49"/>
      <c r="D10" s="16"/>
      <c r="E10" s="50"/>
      <c r="F10" s="51"/>
      <c r="G10" s="49" t="s">
        <v>4</v>
      </c>
      <c r="H10" s="49"/>
      <c r="I10" s="52"/>
      <c r="J10" s="52"/>
      <c r="K10" s="53"/>
    </row>
    <row r="11" spans="1:12" ht="5.0999999999999996" customHeight="1">
      <c r="A11" s="48"/>
      <c r="B11" s="54"/>
      <c r="C11" s="52"/>
      <c r="D11" s="55"/>
      <c r="E11" s="55"/>
      <c r="F11" s="51"/>
      <c r="G11" s="54"/>
      <c r="H11" s="52"/>
      <c r="I11" s="56"/>
      <c r="J11" s="56"/>
      <c r="K11" s="53"/>
    </row>
    <row r="12" spans="1:12" ht="15" customHeight="1">
      <c r="A12" s="48"/>
      <c r="B12" s="57" t="s">
        <v>5</v>
      </c>
      <c r="C12" s="57"/>
      <c r="D12" s="55"/>
      <c r="E12" s="55"/>
      <c r="F12" s="51"/>
      <c r="G12" s="57" t="s">
        <v>6</v>
      </c>
      <c r="H12" s="57"/>
      <c r="I12" s="55"/>
      <c r="J12" s="55"/>
      <c r="K12" s="53"/>
    </row>
    <row r="13" spans="1:12" ht="7.9" customHeight="1">
      <c r="A13" s="48"/>
      <c r="B13" s="58"/>
      <c r="C13" s="59"/>
      <c r="D13" s="55"/>
      <c r="E13" s="55"/>
      <c r="F13" s="51"/>
      <c r="G13" s="58"/>
      <c r="H13" s="59"/>
      <c r="I13" s="55"/>
      <c r="J13" s="55"/>
      <c r="K13" s="53"/>
    </row>
    <row r="14" spans="1:12" ht="15" customHeight="1">
      <c r="A14" s="60" t="s">
        <v>37</v>
      </c>
      <c r="B14" s="49" t="s">
        <v>117</v>
      </c>
      <c r="C14" s="49"/>
      <c r="D14" s="61">
        <f>SUM(D15:D21)</f>
        <v>7921359.9299999997</v>
      </c>
      <c r="E14" s="61">
        <f>SUM(E15:E21)</f>
        <v>6287186.1100000003</v>
      </c>
      <c r="F14" s="62" t="s">
        <v>37</v>
      </c>
      <c r="G14" s="49" t="s">
        <v>126</v>
      </c>
      <c r="H14" s="49"/>
      <c r="I14" s="61">
        <f>SUM(I15:I23)</f>
        <v>6140666.8400000008</v>
      </c>
      <c r="J14" s="61">
        <f>SUM(J15:J23)</f>
        <v>8288677.4100000011</v>
      </c>
      <c r="K14" s="53"/>
    </row>
    <row r="15" spans="1:12" ht="15" customHeight="1">
      <c r="A15" s="63"/>
      <c r="B15" s="64" t="s">
        <v>39</v>
      </c>
      <c r="C15" s="64"/>
      <c r="D15" s="65">
        <v>0</v>
      </c>
      <c r="E15" s="65">
        <v>0</v>
      </c>
      <c r="F15" s="51"/>
      <c r="G15" s="64" t="s">
        <v>74</v>
      </c>
      <c r="H15" s="64"/>
      <c r="I15" s="65">
        <v>2394204.44</v>
      </c>
      <c r="J15" s="65">
        <v>1341745.22</v>
      </c>
      <c r="K15" s="53"/>
    </row>
    <row r="16" spans="1:12" ht="15" customHeight="1">
      <c r="A16" s="63"/>
      <c r="B16" s="64" t="s">
        <v>40</v>
      </c>
      <c r="C16" s="64"/>
      <c r="D16" s="65">
        <v>7921359.9299999997</v>
      </c>
      <c r="E16" s="65">
        <v>6287186.1100000003</v>
      </c>
      <c r="F16" s="51"/>
      <c r="G16" s="64" t="s">
        <v>75</v>
      </c>
      <c r="H16" s="64"/>
      <c r="I16" s="65">
        <v>1620119.85</v>
      </c>
      <c r="J16" s="65">
        <v>2711850.02</v>
      </c>
      <c r="K16" s="53"/>
    </row>
    <row r="17" spans="1:11" ht="15" customHeight="1">
      <c r="A17" s="63"/>
      <c r="B17" s="64" t="s">
        <v>41</v>
      </c>
      <c r="C17" s="64"/>
      <c r="D17" s="65">
        <v>0</v>
      </c>
      <c r="E17" s="65">
        <v>0</v>
      </c>
      <c r="F17" s="51"/>
      <c r="G17" s="64" t="s">
        <v>76</v>
      </c>
      <c r="H17" s="64"/>
      <c r="I17" s="65">
        <v>0</v>
      </c>
      <c r="J17" s="65">
        <v>0</v>
      </c>
      <c r="K17" s="53"/>
    </row>
    <row r="18" spans="1:11" ht="15" customHeight="1">
      <c r="A18" s="63"/>
      <c r="B18" s="64" t="s">
        <v>42</v>
      </c>
      <c r="C18" s="64"/>
      <c r="D18" s="65">
        <v>0</v>
      </c>
      <c r="E18" s="65">
        <v>0</v>
      </c>
      <c r="F18" s="51"/>
      <c r="G18" s="64" t="s">
        <v>77</v>
      </c>
      <c r="H18" s="64"/>
      <c r="I18" s="65">
        <v>0</v>
      </c>
      <c r="J18" s="65">
        <v>0</v>
      </c>
      <c r="K18" s="53"/>
    </row>
    <row r="19" spans="1:11" ht="15" customHeight="1">
      <c r="A19" s="63"/>
      <c r="B19" s="64" t="s">
        <v>43</v>
      </c>
      <c r="C19" s="64"/>
      <c r="D19" s="65">
        <v>0</v>
      </c>
      <c r="E19" s="65">
        <v>0</v>
      </c>
      <c r="F19" s="51"/>
      <c r="G19" s="64" t="s">
        <v>78</v>
      </c>
      <c r="H19" s="64"/>
      <c r="I19" s="65">
        <v>2006815.83</v>
      </c>
      <c r="J19" s="65">
        <v>4378403.16</v>
      </c>
      <c r="K19" s="53"/>
    </row>
    <row r="20" spans="1:11" ht="15" customHeight="1">
      <c r="A20" s="63"/>
      <c r="B20" s="64" t="s">
        <v>44</v>
      </c>
      <c r="C20" s="64"/>
      <c r="D20" s="65">
        <v>0</v>
      </c>
      <c r="E20" s="65">
        <v>0</v>
      </c>
      <c r="F20" s="51"/>
      <c r="G20" s="64" t="s">
        <v>79</v>
      </c>
      <c r="H20" s="64"/>
      <c r="I20" s="65">
        <v>0</v>
      </c>
      <c r="J20" s="65">
        <v>0</v>
      </c>
      <c r="K20" s="53"/>
    </row>
    <row r="21" spans="1:11" ht="15" customHeight="1">
      <c r="A21" s="63"/>
      <c r="B21" s="64" t="s">
        <v>45</v>
      </c>
      <c r="C21" s="64"/>
      <c r="D21" s="65">
        <v>0</v>
      </c>
      <c r="E21" s="65">
        <v>0</v>
      </c>
      <c r="F21" s="51"/>
      <c r="G21" s="64" t="s">
        <v>80</v>
      </c>
      <c r="H21" s="64"/>
      <c r="I21" s="65">
        <v>125069.28</v>
      </c>
      <c r="J21" s="66">
        <v>-137404.43</v>
      </c>
      <c r="K21" s="53"/>
    </row>
    <row r="22" spans="1:11" s="1" customFormat="1" ht="15" customHeight="1">
      <c r="A22" s="60" t="s">
        <v>38</v>
      </c>
      <c r="B22" s="49" t="s">
        <v>118</v>
      </c>
      <c r="C22" s="49"/>
      <c r="D22" s="61">
        <f>SUM(D23:D29)</f>
        <v>4707132.75</v>
      </c>
      <c r="E22" s="61">
        <f>SUM(E23:E29)</f>
        <v>4439675.88</v>
      </c>
      <c r="F22" s="51"/>
      <c r="G22" s="64" t="s">
        <v>81</v>
      </c>
      <c r="H22" s="64"/>
      <c r="I22" s="65">
        <v>0</v>
      </c>
      <c r="J22" s="65">
        <v>0</v>
      </c>
      <c r="K22" s="53"/>
    </row>
    <row r="23" spans="1:11" s="1" customFormat="1" ht="15" customHeight="1">
      <c r="A23" s="67"/>
      <c r="B23" s="64" t="s">
        <v>46</v>
      </c>
      <c r="C23" s="64"/>
      <c r="D23" s="65">
        <v>0</v>
      </c>
      <c r="E23" s="65">
        <v>0</v>
      </c>
      <c r="F23" s="51"/>
      <c r="G23" s="64" t="s">
        <v>82</v>
      </c>
      <c r="H23" s="64"/>
      <c r="I23" s="66">
        <v>-5542.56</v>
      </c>
      <c r="J23" s="66">
        <v>-5916.56</v>
      </c>
      <c r="K23" s="53"/>
    </row>
    <row r="24" spans="1:11" s="1" customFormat="1" ht="15" customHeight="1">
      <c r="A24" s="67"/>
      <c r="B24" s="64" t="s">
        <v>47</v>
      </c>
      <c r="C24" s="64"/>
      <c r="D24" s="65">
        <v>4058375.46</v>
      </c>
      <c r="E24" s="65">
        <v>4058375.46</v>
      </c>
      <c r="F24" s="62" t="s">
        <v>38</v>
      </c>
      <c r="G24" s="49" t="s">
        <v>127</v>
      </c>
      <c r="H24" s="49"/>
      <c r="I24" s="61">
        <f>SUM(I25:I27)</f>
        <v>0</v>
      </c>
      <c r="J24" s="61">
        <f>SUM(J25:J27)</f>
        <v>0</v>
      </c>
      <c r="K24" s="53"/>
    </row>
    <row r="25" spans="1:11" s="1" customFormat="1" ht="15" customHeight="1">
      <c r="A25" s="67"/>
      <c r="B25" s="64" t="s">
        <v>48</v>
      </c>
      <c r="C25" s="64"/>
      <c r="D25" s="65">
        <v>391306.33</v>
      </c>
      <c r="E25" s="65">
        <v>138849.46</v>
      </c>
      <c r="F25" s="51"/>
      <c r="G25" s="64" t="s">
        <v>84</v>
      </c>
      <c r="H25" s="64"/>
      <c r="I25" s="65">
        <v>0</v>
      </c>
      <c r="J25" s="65">
        <v>0</v>
      </c>
      <c r="K25" s="53"/>
    </row>
    <row r="26" spans="1:11" s="1" customFormat="1" ht="14.25">
      <c r="A26" s="67"/>
      <c r="B26" s="64" t="s">
        <v>49</v>
      </c>
      <c r="C26" s="64"/>
      <c r="D26" s="65">
        <v>0</v>
      </c>
      <c r="E26" s="65">
        <v>0</v>
      </c>
      <c r="F26" s="51"/>
      <c r="G26" s="64" t="s">
        <v>116</v>
      </c>
      <c r="H26" s="64"/>
      <c r="I26" s="65">
        <v>0</v>
      </c>
      <c r="J26" s="65">
        <v>0</v>
      </c>
      <c r="K26" s="53"/>
    </row>
    <row r="27" spans="1:11" s="1" customFormat="1" ht="15" customHeight="1">
      <c r="A27" s="67"/>
      <c r="B27" s="64" t="s">
        <v>50</v>
      </c>
      <c r="C27" s="64"/>
      <c r="D27" s="65">
        <v>18097.88</v>
      </c>
      <c r="E27" s="65">
        <v>3097.88</v>
      </c>
      <c r="F27" s="51"/>
      <c r="G27" s="64" t="s">
        <v>85</v>
      </c>
      <c r="H27" s="64"/>
      <c r="I27" s="65">
        <v>0</v>
      </c>
      <c r="J27" s="65">
        <v>0</v>
      </c>
      <c r="K27" s="53"/>
    </row>
    <row r="28" spans="1:11" s="1" customFormat="1" ht="15" customHeight="1">
      <c r="A28" s="67"/>
      <c r="B28" s="64" t="s">
        <v>51</v>
      </c>
      <c r="C28" s="64"/>
      <c r="D28" s="65">
        <v>14200</v>
      </c>
      <c r="E28" s="65">
        <v>14200</v>
      </c>
      <c r="F28" s="62" t="s">
        <v>64</v>
      </c>
      <c r="G28" s="49" t="s">
        <v>128</v>
      </c>
      <c r="H28" s="49"/>
      <c r="I28" s="61">
        <f>SUM(I29:I30)</f>
        <v>0</v>
      </c>
      <c r="J28" s="61">
        <f>SUM(J29:J30)</f>
        <v>0</v>
      </c>
      <c r="K28" s="53"/>
    </row>
    <row r="29" spans="1:11" s="1" customFormat="1" ht="15" customHeight="1">
      <c r="A29" s="67"/>
      <c r="B29" s="64" t="s">
        <v>52</v>
      </c>
      <c r="C29" s="64"/>
      <c r="D29" s="65">
        <v>225153.08</v>
      </c>
      <c r="E29" s="65">
        <v>225153.08</v>
      </c>
      <c r="F29" s="51"/>
      <c r="G29" s="64" t="s">
        <v>86</v>
      </c>
      <c r="H29" s="64"/>
      <c r="I29" s="65">
        <v>0</v>
      </c>
      <c r="J29" s="65">
        <v>0</v>
      </c>
      <c r="K29" s="53"/>
    </row>
    <row r="30" spans="1:11" s="1" customFormat="1" ht="15" customHeight="1">
      <c r="A30" s="60" t="s">
        <v>64</v>
      </c>
      <c r="B30" s="49" t="s">
        <v>119</v>
      </c>
      <c r="C30" s="49"/>
      <c r="D30" s="61">
        <f>SUM(D31:D35)</f>
        <v>493183.54</v>
      </c>
      <c r="E30" s="61">
        <f>SUM(E31:E35)</f>
        <v>298104.99</v>
      </c>
      <c r="F30" s="51"/>
      <c r="G30" s="64" t="s">
        <v>87</v>
      </c>
      <c r="H30" s="64"/>
      <c r="I30" s="65">
        <v>0</v>
      </c>
      <c r="J30" s="65">
        <v>0</v>
      </c>
      <c r="K30" s="53"/>
    </row>
    <row r="31" spans="1:11" s="1" customFormat="1" ht="15" customHeight="1">
      <c r="A31" s="67"/>
      <c r="B31" s="64" t="s">
        <v>53</v>
      </c>
      <c r="C31" s="64"/>
      <c r="D31" s="65">
        <v>493183.54</v>
      </c>
      <c r="E31" s="65">
        <v>298104.99</v>
      </c>
      <c r="F31" s="62" t="s">
        <v>63</v>
      </c>
      <c r="G31" s="49" t="s">
        <v>7</v>
      </c>
      <c r="H31" s="49"/>
      <c r="I31" s="61">
        <v>0</v>
      </c>
      <c r="J31" s="61">
        <v>0</v>
      </c>
      <c r="K31" s="53"/>
    </row>
    <row r="32" spans="1:11" s="1" customFormat="1" ht="15" customHeight="1">
      <c r="A32" s="67"/>
      <c r="B32" s="64" t="s">
        <v>54</v>
      </c>
      <c r="C32" s="64"/>
      <c r="D32" s="65">
        <v>0</v>
      </c>
      <c r="E32" s="65">
        <v>0</v>
      </c>
      <c r="F32" s="62" t="s">
        <v>65</v>
      </c>
      <c r="G32" s="49" t="s">
        <v>129</v>
      </c>
      <c r="H32" s="49"/>
      <c r="I32" s="61">
        <f>SUM(I33:I35)</f>
        <v>0</v>
      </c>
      <c r="J32" s="61">
        <f>SUM(J33:J35)</f>
        <v>0</v>
      </c>
      <c r="K32" s="53"/>
    </row>
    <row r="33" spans="1:11" s="1" customFormat="1" ht="15" customHeight="1">
      <c r="A33" s="67"/>
      <c r="B33" s="64" t="s">
        <v>55</v>
      </c>
      <c r="C33" s="64"/>
      <c r="D33" s="65">
        <v>0</v>
      </c>
      <c r="E33" s="65">
        <v>0</v>
      </c>
      <c r="F33" s="51"/>
      <c r="G33" s="64" t="s">
        <v>88</v>
      </c>
      <c r="H33" s="64"/>
      <c r="I33" s="65">
        <v>0</v>
      </c>
      <c r="J33" s="65">
        <v>0</v>
      </c>
      <c r="K33" s="53"/>
    </row>
    <row r="34" spans="1:11" s="1" customFormat="1" ht="15" customHeight="1">
      <c r="A34" s="67"/>
      <c r="B34" s="64" t="s">
        <v>56</v>
      </c>
      <c r="C34" s="64"/>
      <c r="D34" s="65">
        <v>0</v>
      </c>
      <c r="E34" s="65">
        <v>0</v>
      </c>
      <c r="F34" s="51"/>
      <c r="G34" s="64" t="s">
        <v>89</v>
      </c>
      <c r="H34" s="64"/>
      <c r="I34" s="65">
        <v>0</v>
      </c>
      <c r="J34" s="65">
        <v>0</v>
      </c>
      <c r="K34" s="53"/>
    </row>
    <row r="35" spans="1:11" s="1" customFormat="1" ht="15" customHeight="1">
      <c r="A35" s="67"/>
      <c r="B35" s="64" t="s">
        <v>57</v>
      </c>
      <c r="C35" s="64"/>
      <c r="D35" s="65">
        <v>0</v>
      </c>
      <c r="E35" s="65">
        <v>0</v>
      </c>
      <c r="F35" s="51"/>
      <c r="G35" s="64" t="s">
        <v>90</v>
      </c>
      <c r="H35" s="64"/>
      <c r="I35" s="65">
        <v>0</v>
      </c>
      <c r="J35" s="65">
        <v>0</v>
      </c>
      <c r="K35" s="53"/>
    </row>
    <row r="36" spans="1:11" s="1" customFormat="1" ht="15" customHeight="1">
      <c r="A36" s="60" t="s">
        <v>63</v>
      </c>
      <c r="B36" s="49" t="s">
        <v>120</v>
      </c>
      <c r="C36" s="49"/>
      <c r="D36" s="61">
        <f>SUM(D37:D41)</f>
        <v>0</v>
      </c>
      <c r="E36" s="61">
        <f>SUM(E37:E41)</f>
        <v>0</v>
      </c>
      <c r="F36" s="62" t="s">
        <v>66</v>
      </c>
      <c r="G36" s="49" t="s">
        <v>130</v>
      </c>
      <c r="H36" s="49"/>
      <c r="I36" s="61">
        <f>SUM(I37:I42)</f>
        <v>0</v>
      </c>
      <c r="J36" s="61">
        <f>SUM(J37:J42)</f>
        <v>0</v>
      </c>
      <c r="K36" s="53"/>
    </row>
    <row r="37" spans="1:11" s="1" customFormat="1" ht="15" customHeight="1">
      <c r="A37" s="67"/>
      <c r="B37" s="64" t="s">
        <v>58</v>
      </c>
      <c r="C37" s="64"/>
      <c r="D37" s="65">
        <v>0</v>
      </c>
      <c r="E37" s="65">
        <v>0</v>
      </c>
      <c r="F37" s="51"/>
      <c r="G37" s="64" t="s">
        <v>91</v>
      </c>
      <c r="H37" s="64"/>
      <c r="I37" s="65">
        <v>0</v>
      </c>
      <c r="J37" s="65">
        <v>0</v>
      </c>
      <c r="K37" s="53"/>
    </row>
    <row r="38" spans="1:11" s="1" customFormat="1" ht="15" customHeight="1">
      <c r="A38" s="67"/>
      <c r="B38" s="64" t="s">
        <v>59</v>
      </c>
      <c r="C38" s="64"/>
      <c r="D38" s="65">
        <v>0</v>
      </c>
      <c r="E38" s="65">
        <v>0</v>
      </c>
      <c r="F38" s="51"/>
      <c r="G38" s="64" t="s">
        <v>92</v>
      </c>
      <c r="H38" s="64"/>
      <c r="I38" s="65">
        <v>0</v>
      </c>
      <c r="J38" s="65">
        <v>0</v>
      </c>
      <c r="K38" s="53"/>
    </row>
    <row r="39" spans="1:11" s="1" customFormat="1" ht="15" customHeight="1">
      <c r="A39" s="67"/>
      <c r="B39" s="64" t="s">
        <v>60</v>
      </c>
      <c r="C39" s="64"/>
      <c r="D39" s="65">
        <v>0</v>
      </c>
      <c r="E39" s="65">
        <v>0</v>
      </c>
      <c r="F39" s="51"/>
      <c r="G39" s="64" t="s">
        <v>93</v>
      </c>
      <c r="H39" s="64"/>
      <c r="I39" s="65">
        <v>0</v>
      </c>
      <c r="J39" s="65">
        <v>0</v>
      </c>
      <c r="K39" s="53"/>
    </row>
    <row r="40" spans="1:11" s="1" customFormat="1" ht="15" customHeight="1">
      <c r="A40" s="67"/>
      <c r="B40" s="64" t="s">
        <v>61</v>
      </c>
      <c r="C40" s="64"/>
      <c r="D40" s="65">
        <v>0</v>
      </c>
      <c r="E40" s="65">
        <v>0</v>
      </c>
      <c r="F40" s="51"/>
      <c r="G40" s="64" t="s">
        <v>94</v>
      </c>
      <c r="H40" s="64"/>
      <c r="I40" s="65">
        <v>0</v>
      </c>
      <c r="J40" s="65">
        <v>0</v>
      </c>
      <c r="K40" s="53"/>
    </row>
    <row r="41" spans="1:11" s="1" customFormat="1" ht="15" customHeight="1">
      <c r="A41" s="67"/>
      <c r="B41" s="64" t="s">
        <v>62</v>
      </c>
      <c r="C41" s="64"/>
      <c r="D41" s="65">
        <v>0</v>
      </c>
      <c r="E41" s="65">
        <v>0</v>
      </c>
      <c r="F41" s="51"/>
      <c r="G41" s="64" t="s">
        <v>95</v>
      </c>
      <c r="H41" s="64"/>
      <c r="I41" s="65">
        <v>0</v>
      </c>
      <c r="J41" s="65">
        <v>0</v>
      </c>
      <c r="K41" s="53"/>
    </row>
    <row r="42" spans="1:11" s="1" customFormat="1" ht="15" customHeight="1">
      <c r="A42" s="60" t="s">
        <v>65</v>
      </c>
      <c r="B42" s="49" t="s">
        <v>8</v>
      </c>
      <c r="C42" s="49"/>
      <c r="D42" s="61">
        <v>0</v>
      </c>
      <c r="E42" s="61">
        <v>0</v>
      </c>
      <c r="F42" s="51"/>
      <c r="G42" s="64" t="s">
        <v>96</v>
      </c>
      <c r="H42" s="64"/>
      <c r="I42" s="65">
        <v>0</v>
      </c>
      <c r="J42" s="65">
        <v>0</v>
      </c>
      <c r="K42" s="53"/>
    </row>
    <row r="43" spans="1:11" s="1" customFormat="1" ht="15.95" customHeight="1">
      <c r="A43" s="60" t="s">
        <v>66</v>
      </c>
      <c r="B43" s="49" t="s">
        <v>121</v>
      </c>
      <c r="C43" s="49"/>
      <c r="D43" s="61">
        <f>SUM(D44:D45)</f>
        <v>0</v>
      </c>
      <c r="E43" s="61">
        <f>SUM(E44:E45)</f>
        <v>0</v>
      </c>
      <c r="F43" s="62" t="s">
        <v>67</v>
      </c>
      <c r="G43" s="49" t="s">
        <v>131</v>
      </c>
      <c r="H43" s="49"/>
      <c r="I43" s="61">
        <f>SUM(I44:I46)</f>
        <v>4782297.72</v>
      </c>
      <c r="J43" s="61">
        <f>SUM(J44:J46)</f>
        <v>548782.91</v>
      </c>
      <c r="K43" s="53"/>
    </row>
    <row r="44" spans="1:11" s="1" customFormat="1" ht="15" customHeight="1">
      <c r="A44" s="67"/>
      <c r="B44" s="64" t="s">
        <v>68</v>
      </c>
      <c r="C44" s="64"/>
      <c r="D44" s="65">
        <v>0</v>
      </c>
      <c r="E44" s="65">
        <v>0</v>
      </c>
      <c r="F44" s="51"/>
      <c r="G44" s="64" t="s">
        <v>97</v>
      </c>
      <c r="H44" s="64"/>
      <c r="I44" s="65">
        <v>0</v>
      </c>
      <c r="J44" s="65">
        <v>0</v>
      </c>
      <c r="K44" s="53"/>
    </row>
    <row r="45" spans="1:11" s="1" customFormat="1" ht="15" customHeight="1">
      <c r="A45" s="67"/>
      <c r="B45" s="64" t="s">
        <v>69</v>
      </c>
      <c r="C45" s="64"/>
      <c r="D45" s="65">
        <v>0</v>
      </c>
      <c r="E45" s="65">
        <v>0</v>
      </c>
      <c r="F45" s="51"/>
      <c r="G45" s="64" t="s">
        <v>98</v>
      </c>
      <c r="H45" s="64"/>
      <c r="I45" s="65">
        <v>0</v>
      </c>
      <c r="J45" s="65">
        <v>0</v>
      </c>
      <c r="K45" s="53"/>
    </row>
    <row r="46" spans="1:11" s="1" customFormat="1" ht="15" customHeight="1">
      <c r="A46" s="60" t="s">
        <v>67</v>
      </c>
      <c r="B46" s="49" t="s">
        <v>122</v>
      </c>
      <c r="C46" s="49"/>
      <c r="D46" s="61">
        <f>SUM(D47:D50)</f>
        <v>0</v>
      </c>
      <c r="E46" s="61">
        <f>SUM(E47:E50)</f>
        <v>0</v>
      </c>
      <c r="F46" s="51"/>
      <c r="G46" s="64" t="s">
        <v>99</v>
      </c>
      <c r="H46" s="64"/>
      <c r="I46" s="65">
        <v>4782297.72</v>
      </c>
      <c r="J46" s="65">
        <v>548782.91</v>
      </c>
      <c r="K46" s="53"/>
    </row>
    <row r="47" spans="1:11" s="1" customFormat="1" ht="15" customHeight="1">
      <c r="A47" s="67"/>
      <c r="B47" s="64" t="s">
        <v>70</v>
      </c>
      <c r="C47" s="64"/>
      <c r="D47" s="65">
        <v>0</v>
      </c>
      <c r="E47" s="65">
        <v>0</v>
      </c>
      <c r="F47" s="62" t="s">
        <v>83</v>
      </c>
      <c r="G47" s="49" t="s">
        <v>132</v>
      </c>
      <c r="H47" s="49"/>
      <c r="I47" s="61">
        <f>SUM(I48:I50)</f>
        <v>74345.34</v>
      </c>
      <c r="J47" s="61">
        <f>SUM(J48:J50)</f>
        <v>75640.34</v>
      </c>
      <c r="K47" s="53"/>
    </row>
    <row r="48" spans="1:11" s="1" customFormat="1" ht="15" customHeight="1">
      <c r="A48" s="67"/>
      <c r="B48" s="64" t="s">
        <v>71</v>
      </c>
      <c r="C48" s="64"/>
      <c r="D48" s="65">
        <v>0</v>
      </c>
      <c r="E48" s="65">
        <v>0</v>
      </c>
      <c r="F48" s="51"/>
      <c r="G48" s="64" t="s">
        <v>100</v>
      </c>
      <c r="H48" s="64"/>
      <c r="I48" s="65">
        <v>64010.21</v>
      </c>
      <c r="J48" s="65">
        <v>65305.21</v>
      </c>
      <c r="K48" s="53"/>
    </row>
    <row r="49" spans="1:11" s="1" customFormat="1" ht="15" customHeight="1">
      <c r="A49" s="67"/>
      <c r="B49" s="64" t="s">
        <v>72</v>
      </c>
      <c r="C49" s="64"/>
      <c r="D49" s="65">
        <v>0</v>
      </c>
      <c r="E49" s="65">
        <v>0</v>
      </c>
      <c r="F49" s="51"/>
      <c r="G49" s="64" t="s">
        <v>101</v>
      </c>
      <c r="H49" s="64"/>
      <c r="I49" s="65">
        <v>0</v>
      </c>
      <c r="J49" s="65">
        <v>0</v>
      </c>
      <c r="K49" s="53"/>
    </row>
    <row r="50" spans="1:11" s="1" customFormat="1" ht="15" customHeight="1">
      <c r="A50" s="67"/>
      <c r="B50" s="64" t="s">
        <v>73</v>
      </c>
      <c r="C50" s="64"/>
      <c r="D50" s="65">
        <v>0</v>
      </c>
      <c r="E50" s="65">
        <v>0</v>
      </c>
      <c r="F50" s="51"/>
      <c r="G50" s="64" t="s">
        <v>102</v>
      </c>
      <c r="H50" s="64"/>
      <c r="I50" s="65">
        <v>10335.129999999999</v>
      </c>
      <c r="J50" s="65">
        <v>10335.129999999999</v>
      </c>
      <c r="K50" s="53"/>
    </row>
    <row r="51" spans="1:11" s="1" customFormat="1" ht="8.1" customHeight="1">
      <c r="A51" s="48"/>
      <c r="B51" s="68"/>
      <c r="C51" s="69"/>
      <c r="D51" s="17"/>
      <c r="E51" s="17"/>
      <c r="F51" s="62"/>
      <c r="G51" s="54"/>
      <c r="H51" s="52"/>
      <c r="I51" s="18"/>
      <c r="J51" s="18"/>
      <c r="K51" s="53"/>
    </row>
    <row r="52" spans="1:11" s="1" customFormat="1" ht="15" customHeight="1">
      <c r="A52" s="60" t="s">
        <v>103</v>
      </c>
      <c r="B52" s="57" t="s">
        <v>123</v>
      </c>
      <c r="C52" s="57"/>
      <c r="D52" s="56">
        <f>SUM(D14,D22,D30,D36,D42,D43,D46)</f>
        <v>13121676.219999999</v>
      </c>
      <c r="E52" s="56">
        <f>SUM(E14,E22,E30,E36,E42,E43,E46)</f>
        <v>11024966.98</v>
      </c>
      <c r="F52" s="62" t="s">
        <v>104</v>
      </c>
      <c r="G52" s="57" t="s">
        <v>133</v>
      </c>
      <c r="H52" s="57"/>
      <c r="I52" s="56">
        <f>SUM(I14,I24,I28,I31,I32,I36,I43,I47)</f>
        <v>10997309.9</v>
      </c>
      <c r="J52" s="56">
        <f>SUM(J14,J24,J28,J31,J32,J36,J43,J47)</f>
        <v>8913100.6600000001</v>
      </c>
      <c r="K52" s="53"/>
    </row>
    <row r="53" spans="1:11" s="1" customFormat="1" ht="8.1" customHeight="1">
      <c r="A53" s="70"/>
      <c r="B53" s="54"/>
      <c r="C53" s="71"/>
      <c r="D53" s="18"/>
      <c r="E53" s="18"/>
      <c r="F53" s="51"/>
      <c r="G53" s="72"/>
      <c r="H53" s="69"/>
      <c r="I53" s="17"/>
      <c r="J53" s="17"/>
      <c r="K53" s="53"/>
    </row>
    <row r="54" spans="1:11" ht="15" customHeight="1">
      <c r="A54" s="73"/>
      <c r="B54" s="57" t="s">
        <v>9</v>
      </c>
      <c r="C54" s="57"/>
      <c r="D54" s="55"/>
      <c r="E54" s="55"/>
      <c r="F54" s="51"/>
      <c r="G54" s="57" t="s">
        <v>10</v>
      </c>
      <c r="H54" s="57"/>
      <c r="I54" s="55"/>
      <c r="J54" s="55"/>
      <c r="K54" s="53"/>
    </row>
    <row r="55" spans="1:11" ht="15" customHeight="1">
      <c r="A55" s="67" t="s">
        <v>37</v>
      </c>
      <c r="B55" s="74" t="s">
        <v>11</v>
      </c>
      <c r="C55" s="74"/>
      <c r="D55" s="75">
        <v>0</v>
      </c>
      <c r="E55" s="75">
        <v>0</v>
      </c>
      <c r="F55" s="51" t="s">
        <v>37</v>
      </c>
      <c r="G55" s="74" t="s">
        <v>12</v>
      </c>
      <c r="H55" s="74"/>
      <c r="I55" s="75">
        <v>0</v>
      </c>
      <c r="J55" s="75">
        <v>0</v>
      </c>
      <c r="K55" s="53"/>
    </row>
    <row r="56" spans="1:11" ht="15" customHeight="1">
      <c r="A56" s="67" t="s">
        <v>38</v>
      </c>
      <c r="B56" s="74" t="s">
        <v>13</v>
      </c>
      <c r="C56" s="74"/>
      <c r="D56" s="75">
        <v>345032.89</v>
      </c>
      <c r="E56" s="75">
        <v>357532.89</v>
      </c>
      <c r="F56" s="51" t="s">
        <v>38</v>
      </c>
      <c r="G56" s="74" t="s">
        <v>14</v>
      </c>
      <c r="H56" s="74"/>
      <c r="I56" s="75">
        <v>0</v>
      </c>
      <c r="J56" s="75">
        <v>0</v>
      </c>
      <c r="K56" s="53"/>
    </row>
    <row r="57" spans="1:11" ht="15" customHeight="1">
      <c r="A57" s="67" t="s">
        <v>64</v>
      </c>
      <c r="B57" s="74" t="s">
        <v>15</v>
      </c>
      <c r="C57" s="74"/>
      <c r="D57" s="75">
        <v>235707696.72</v>
      </c>
      <c r="E57" s="75">
        <v>226456830.36000001</v>
      </c>
      <c r="F57" s="51" t="s">
        <v>64</v>
      </c>
      <c r="G57" s="74" t="s">
        <v>16</v>
      </c>
      <c r="H57" s="74"/>
      <c r="I57" s="75">
        <v>0</v>
      </c>
      <c r="J57" s="75">
        <v>0</v>
      </c>
      <c r="K57" s="53"/>
    </row>
    <row r="58" spans="1:11" ht="15" customHeight="1">
      <c r="A58" s="67" t="s">
        <v>63</v>
      </c>
      <c r="B58" s="74" t="s">
        <v>17</v>
      </c>
      <c r="C58" s="74"/>
      <c r="D58" s="75">
        <v>35586072.210000001</v>
      </c>
      <c r="E58" s="75">
        <v>34975746.329999998</v>
      </c>
      <c r="F58" s="51" t="s">
        <v>63</v>
      </c>
      <c r="G58" s="74" t="s">
        <v>18</v>
      </c>
      <c r="H58" s="74"/>
      <c r="I58" s="75">
        <v>0</v>
      </c>
      <c r="J58" s="75">
        <v>0</v>
      </c>
      <c r="K58" s="53"/>
    </row>
    <row r="59" spans="1:11" ht="15" customHeight="1">
      <c r="A59" s="67" t="s">
        <v>65</v>
      </c>
      <c r="B59" s="74" t="s">
        <v>19</v>
      </c>
      <c r="C59" s="74"/>
      <c r="D59" s="75">
        <v>4234708.76</v>
      </c>
      <c r="E59" s="75">
        <v>4234708.76</v>
      </c>
      <c r="F59" s="51" t="s">
        <v>65</v>
      </c>
      <c r="G59" s="74" t="s">
        <v>20</v>
      </c>
      <c r="H59" s="74"/>
      <c r="I59" s="75">
        <v>0</v>
      </c>
      <c r="J59" s="75">
        <v>0</v>
      </c>
      <c r="K59" s="53"/>
    </row>
    <row r="60" spans="1:11" ht="15" customHeight="1">
      <c r="A60" s="67" t="s">
        <v>66</v>
      </c>
      <c r="B60" s="74" t="s">
        <v>21</v>
      </c>
      <c r="C60" s="74"/>
      <c r="D60" s="76">
        <v>-32160756.350000001</v>
      </c>
      <c r="E60" s="76">
        <v>-26621909.469999999</v>
      </c>
      <c r="F60" s="51" t="s">
        <v>66</v>
      </c>
      <c r="G60" s="74" t="s">
        <v>22</v>
      </c>
      <c r="H60" s="74"/>
      <c r="I60" s="75">
        <v>0</v>
      </c>
      <c r="J60" s="75">
        <v>0</v>
      </c>
      <c r="K60" s="53"/>
    </row>
    <row r="61" spans="1:11" ht="15" customHeight="1">
      <c r="A61" s="67" t="s">
        <v>67</v>
      </c>
      <c r="B61" s="74" t="s">
        <v>23</v>
      </c>
      <c r="C61" s="74"/>
      <c r="D61" s="75">
        <v>0</v>
      </c>
      <c r="E61" s="75">
        <v>0</v>
      </c>
      <c r="F61" s="51"/>
      <c r="G61" s="68"/>
      <c r="H61" s="69"/>
      <c r="I61" s="17"/>
      <c r="J61" s="17"/>
      <c r="K61" s="53"/>
    </row>
    <row r="62" spans="1:11" ht="15" customHeight="1">
      <c r="A62" s="67" t="s">
        <v>83</v>
      </c>
      <c r="B62" s="74" t="s">
        <v>24</v>
      </c>
      <c r="C62" s="74"/>
      <c r="D62" s="75">
        <v>0</v>
      </c>
      <c r="E62" s="75">
        <v>0</v>
      </c>
      <c r="F62" s="62" t="s">
        <v>108</v>
      </c>
      <c r="G62" s="57" t="s">
        <v>134</v>
      </c>
      <c r="H62" s="57"/>
      <c r="I62" s="56">
        <f>SUM(I55:I61)</f>
        <v>0</v>
      </c>
      <c r="J62" s="56">
        <f>SUM(J55:J61)</f>
        <v>0</v>
      </c>
      <c r="K62" s="53"/>
    </row>
    <row r="63" spans="1:11" ht="15" customHeight="1">
      <c r="A63" s="67" t="s">
        <v>105</v>
      </c>
      <c r="B63" s="74" t="s">
        <v>25</v>
      </c>
      <c r="C63" s="74"/>
      <c r="D63" s="75">
        <v>0</v>
      </c>
      <c r="E63" s="75">
        <v>0</v>
      </c>
      <c r="F63" s="51"/>
      <c r="G63" s="54"/>
      <c r="H63" s="71"/>
      <c r="I63" s="18"/>
      <c r="J63" s="18"/>
      <c r="K63" s="53"/>
    </row>
    <row r="64" spans="1:11" ht="15" customHeight="1">
      <c r="A64" s="48"/>
      <c r="B64" s="68"/>
      <c r="C64" s="69"/>
      <c r="D64" s="17"/>
      <c r="E64" s="17"/>
      <c r="F64" s="62" t="s">
        <v>109</v>
      </c>
      <c r="G64" s="57" t="s">
        <v>135</v>
      </c>
      <c r="H64" s="57"/>
      <c r="I64" s="56">
        <f>SUM(I52,I62)</f>
        <v>10997309.9</v>
      </c>
      <c r="J64" s="56">
        <f>SUM(J52,J62)</f>
        <v>8913100.6600000001</v>
      </c>
      <c r="K64" s="53"/>
    </row>
    <row r="65" spans="1:11" ht="15" customHeight="1">
      <c r="A65" s="60" t="s">
        <v>106</v>
      </c>
      <c r="B65" s="57" t="s">
        <v>124</v>
      </c>
      <c r="C65" s="57"/>
      <c r="D65" s="56">
        <f>SUM(D55:D64)</f>
        <v>243712754.22999999</v>
      </c>
      <c r="E65" s="56">
        <f>SUM(E55:E64)</f>
        <v>239402908.86999997</v>
      </c>
      <c r="F65" s="62"/>
      <c r="G65" s="54"/>
      <c r="H65" s="77"/>
      <c r="I65" s="18"/>
      <c r="J65" s="18"/>
      <c r="K65" s="53"/>
    </row>
    <row r="66" spans="1:11" ht="15" customHeight="1">
      <c r="A66" s="48"/>
      <c r="B66" s="68"/>
      <c r="C66" s="54"/>
      <c r="D66" s="17"/>
      <c r="E66" s="17"/>
      <c r="F66" s="51"/>
      <c r="G66" s="49" t="s">
        <v>26</v>
      </c>
      <c r="H66" s="49"/>
      <c r="I66" s="17"/>
      <c r="J66" s="17"/>
      <c r="K66" s="53"/>
    </row>
    <row r="67" spans="1:11" ht="15" customHeight="1">
      <c r="A67" s="60" t="s">
        <v>107</v>
      </c>
      <c r="B67" s="57" t="s">
        <v>125</v>
      </c>
      <c r="C67" s="57"/>
      <c r="D67" s="56">
        <f>SUM(D52,D65)</f>
        <v>256834430.44999999</v>
      </c>
      <c r="E67" s="56">
        <f>SUM(E52,E65)</f>
        <v>250427875.84999996</v>
      </c>
      <c r="F67" s="51"/>
      <c r="G67" s="54"/>
      <c r="H67" s="77"/>
      <c r="I67" s="17"/>
      <c r="J67" s="17"/>
      <c r="K67" s="53"/>
    </row>
    <row r="68" spans="1:11" ht="15" customHeight="1">
      <c r="A68" s="48"/>
      <c r="B68" s="68"/>
      <c r="C68" s="68"/>
      <c r="D68" s="17"/>
      <c r="E68" s="17"/>
      <c r="F68" s="62" t="s">
        <v>110</v>
      </c>
      <c r="G68" s="57" t="s">
        <v>136</v>
      </c>
      <c r="H68" s="57"/>
      <c r="I68" s="56">
        <f>SUM(I70:I72)</f>
        <v>122724162</v>
      </c>
      <c r="J68" s="56">
        <f>SUM(J70:J72)</f>
        <v>122724162</v>
      </c>
      <c r="K68" s="53"/>
    </row>
    <row r="69" spans="1:11" ht="8.1" customHeight="1">
      <c r="A69" s="48"/>
      <c r="B69" s="68"/>
      <c r="C69" s="68"/>
      <c r="D69" s="17"/>
      <c r="E69" s="17"/>
      <c r="F69" s="51"/>
      <c r="G69" s="68"/>
      <c r="H69" s="50"/>
      <c r="I69" s="17"/>
      <c r="J69" s="17"/>
      <c r="K69" s="53"/>
    </row>
    <row r="70" spans="1:11" ht="15" customHeight="1">
      <c r="A70" s="48"/>
      <c r="B70" s="68"/>
      <c r="C70" s="68"/>
      <c r="D70" s="17"/>
      <c r="E70" s="17"/>
      <c r="F70" s="51" t="s">
        <v>37</v>
      </c>
      <c r="G70" s="74" t="s">
        <v>27</v>
      </c>
      <c r="H70" s="74"/>
      <c r="I70" s="75">
        <v>0</v>
      </c>
      <c r="J70" s="75">
        <v>0</v>
      </c>
      <c r="K70" s="53"/>
    </row>
    <row r="71" spans="1:11" ht="15" customHeight="1">
      <c r="A71" s="48"/>
      <c r="B71" s="68"/>
      <c r="C71" s="78"/>
      <c r="D71" s="78"/>
      <c r="E71" s="17"/>
      <c r="F71" s="51" t="s">
        <v>38</v>
      </c>
      <c r="G71" s="74" t="s">
        <v>28</v>
      </c>
      <c r="H71" s="74"/>
      <c r="I71" s="75">
        <v>122724162</v>
      </c>
      <c r="J71" s="75">
        <v>122724162</v>
      </c>
      <c r="K71" s="53"/>
    </row>
    <row r="72" spans="1:11" ht="15" customHeight="1">
      <c r="A72" s="48"/>
      <c r="B72" s="68"/>
      <c r="C72" s="78"/>
      <c r="D72" s="78"/>
      <c r="E72" s="17"/>
      <c r="F72" s="51" t="s">
        <v>64</v>
      </c>
      <c r="G72" s="74" t="s">
        <v>29</v>
      </c>
      <c r="H72" s="74"/>
      <c r="I72" s="75">
        <v>0</v>
      </c>
      <c r="J72" s="75">
        <v>0</v>
      </c>
      <c r="K72" s="53"/>
    </row>
    <row r="73" spans="1:11" ht="8.1" customHeight="1">
      <c r="A73" s="48"/>
      <c r="B73" s="68"/>
      <c r="C73" s="78"/>
      <c r="D73" s="78"/>
      <c r="E73" s="17"/>
      <c r="F73" s="51"/>
      <c r="G73" s="68"/>
      <c r="H73" s="50"/>
      <c r="I73" s="17"/>
      <c r="J73" s="17"/>
      <c r="K73" s="53"/>
    </row>
    <row r="74" spans="1:11" ht="20.100000000000001" customHeight="1">
      <c r="A74" s="48"/>
      <c r="B74" s="68"/>
      <c r="C74" s="78"/>
      <c r="D74" s="78"/>
      <c r="E74" s="17"/>
      <c r="F74" s="62" t="s">
        <v>111</v>
      </c>
      <c r="G74" s="57" t="s">
        <v>137</v>
      </c>
      <c r="H74" s="57"/>
      <c r="I74" s="56">
        <f>SUM(I76:I80)</f>
        <v>123112958.36</v>
      </c>
      <c r="J74" s="56">
        <f>SUM(J76:J80)</f>
        <v>118790612.99999999</v>
      </c>
      <c r="K74" s="53"/>
    </row>
    <row r="75" spans="1:11" ht="8.1" customHeight="1">
      <c r="A75" s="48"/>
      <c r="B75" s="68"/>
      <c r="C75" s="78"/>
      <c r="D75" s="78"/>
      <c r="E75" s="17"/>
      <c r="F75" s="51"/>
      <c r="G75" s="54"/>
      <c r="H75" s="50"/>
      <c r="I75" s="19"/>
      <c r="J75" s="19"/>
      <c r="K75" s="53"/>
    </row>
    <row r="76" spans="1:11" ht="14.25">
      <c r="A76" s="48"/>
      <c r="B76" s="68"/>
      <c r="C76" s="78"/>
      <c r="D76" s="78"/>
      <c r="E76" s="17"/>
      <c r="F76" s="51" t="s">
        <v>37</v>
      </c>
      <c r="G76" s="74" t="s">
        <v>30</v>
      </c>
      <c r="H76" s="74"/>
      <c r="I76" s="75">
        <v>4322345.3600000003</v>
      </c>
      <c r="J76" s="75">
        <v>10451919.550000001</v>
      </c>
      <c r="K76" s="53"/>
    </row>
    <row r="77" spans="1:11" ht="14.25">
      <c r="A77" s="48"/>
      <c r="B77" s="68"/>
      <c r="C77" s="78"/>
      <c r="D77" s="78"/>
      <c r="E77" s="17"/>
      <c r="F77" s="51" t="s">
        <v>38</v>
      </c>
      <c r="G77" s="74" t="s">
        <v>31</v>
      </c>
      <c r="H77" s="74"/>
      <c r="I77" s="75">
        <v>118508043.62</v>
      </c>
      <c r="J77" s="75">
        <v>108056124.06999999</v>
      </c>
      <c r="K77" s="53"/>
    </row>
    <row r="78" spans="1:11" ht="14.25">
      <c r="A78" s="48"/>
      <c r="B78" s="68"/>
      <c r="C78" s="78"/>
      <c r="D78" s="78"/>
      <c r="E78" s="17"/>
      <c r="F78" s="51" t="s">
        <v>64</v>
      </c>
      <c r="G78" s="74" t="s">
        <v>32</v>
      </c>
      <c r="H78" s="74"/>
      <c r="I78" s="75">
        <v>0</v>
      </c>
      <c r="J78" s="75">
        <v>0</v>
      </c>
      <c r="K78" s="53"/>
    </row>
    <row r="79" spans="1:11" ht="14.25">
      <c r="A79" s="48"/>
      <c r="B79" s="68"/>
      <c r="C79" s="68"/>
      <c r="D79" s="17"/>
      <c r="E79" s="17"/>
      <c r="F79" s="51" t="s">
        <v>63</v>
      </c>
      <c r="G79" s="74" t="s">
        <v>33</v>
      </c>
      <c r="H79" s="74"/>
      <c r="I79" s="75">
        <v>0</v>
      </c>
      <c r="J79" s="75">
        <v>0</v>
      </c>
      <c r="K79" s="53"/>
    </row>
    <row r="80" spans="1:11" ht="14.25">
      <c r="A80" s="48"/>
      <c r="B80" s="68"/>
      <c r="C80" s="68"/>
      <c r="D80" s="17"/>
      <c r="E80" s="17"/>
      <c r="F80" s="51" t="s">
        <v>65</v>
      </c>
      <c r="G80" s="74" t="s">
        <v>34</v>
      </c>
      <c r="H80" s="74"/>
      <c r="I80" s="75">
        <v>282569.38</v>
      </c>
      <c r="J80" s="75">
        <v>282569.38</v>
      </c>
      <c r="K80" s="53"/>
    </row>
    <row r="81" spans="1:11" ht="8.1" customHeight="1">
      <c r="A81" s="48"/>
      <c r="B81" s="68"/>
      <c r="C81" s="68"/>
      <c r="D81" s="17"/>
      <c r="E81" s="17"/>
      <c r="F81" s="51"/>
      <c r="G81" s="68"/>
      <c r="H81" s="50"/>
      <c r="I81" s="17"/>
      <c r="J81" s="17"/>
      <c r="K81" s="53"/>
    </row>
    <row r="82" spans="1:11" ht="15">
      <c r="A82" s="48"/>
      <c r="B82" s="68"/>
      <c r="C82" s="68"/>
      <c r="D82" s="17"/>
      <c r="E82" s="17"/>
      <c r="F82" s="62" t="s">
        <v>112</v>
      </c>
      <c r="G82" s="57" t="s">
        <v>138</v>
      </c>
      <c r="H82" s="57"/>
      <c r="I82" s="56">
        <f>SUM(I84:I85)</f>
        <v>0</v>
      </c>
      <c r="J82" s="56">
        <f>SUM(J84:J85)</f>
        <v>0</v>
      </c>
      <c r="K82" s="53"/>
    </row>
    <row r="83" spans="1:11" ht="8.1" customHeight="1">
      <c r="A83" s="48"/>
      <c r="B83" s="68"/>
      <c r="C83" s="68"/>
      <c r="D83" s="17"/>
      <c r="E83" s="17"/>
      <c r="F83" s="51"/>
      <c r="G83" s="68"/>
      <c r="H83" s="50"/>
      <c r="I83" s="17"/>
      <c r="J83" s="17"/>
      <c r="K83" s="53"/>
    </row>
    <row r="84" spans="1:11" ht="14.25">
      <c r="A84" s="48"/>
      <c r="B84" s="68"/>
      <c r="C84" s="68"/>
      <c r="D84" s="17"/>
      <c r="E84" s="17"/>
      <c r="F84" s="51" t="s">
        <v>37</v>
      </c>
      <c r="G84" s="74" t="s">
        <v>35</v>
      </c>
      <c r="H84" s="74"/>
      <c r="I84" s="75">
        <v>0</v>
      </c>
      <c r="J84" s="75">
        <v>0</v>
      </c>
      <c r="K84" s="53"/>
    </row>
    <row r="85" spans="1:11" ht="14.25">
      <c r="A85" s="48"/>
      <c r="B85" s="68"/>
      <c r="C85" s="68"/>
      <c r="D85" s="17"/>
      <c r="E85" s="17"/>
      <c r="F85" s="51" t="s">
        <v>38</v>
      </c>
      <c r="G85" s="74" t="s">
        <v>36</v>
      </c>
      <c r="H85" s="74"/>
      <c r="I85" s="75">
        <v>0</v>
      </c>
      <c r="J85" s="75">
        <v>0</v>
      </c>
      <c r="K85" s="53"/>
    </row>
    <row r="86" spans="1:11" ht="8.1" customHeight="1">
      <c r="A86" s="48"/>
      <c r="B86" s="68"/>
      <c r="C86" s="68"/>
      <c r="D86" s="17"/>
      <c r="E86" s="17"/>
      <c r="F86" s="51"/>
      <c r="G86" s="68"/>
      <c r="H86" s="79"/>
      <c r="I86" s="17"/>
      <c r="J86" s="17"/>
      <c r="K86" s="53"/>
    </row>
    <row r="87" spans="1:11" ht="15">
      <c r="A87" s="48"/>
      <c r="B87" s="68"/>
      <c r="C87" s="68"/>
      <c r="D87" s="17"/>
      <c r="E87" s="17"/>
      <c r="F87" s="62" t="s">
        <v>113</v>
      </c>
      <c r="G87" s="57" t="s">
        <v>139</v>
      </c>
      <c r="H87" s="57"/>
      <c r="I87" s="56">
        <f>SUM(I68,I74,I82)</f>
        <v>245837120.36000001</v>
      </c>
      <c r="J87" s="56">
        <f>SUM(J68,J74,J82)</f>
        <v>241514775</v>
      </c>
      <c r="K87" s="53"/>
    </row>
    <row r="88" spans="1:11" ht="8.1" customHeight="1">
      <c r="A88" s="48"/>
      <c r="B88" s="68"/>
      <c r="C88" s="68"/>
      <c r="D88" s="17"/>
      <c r="E88" s="17"/>
      <c r="F88" s="51"/>
      <c r="G88" s="68"/>
      <c r="H88" s="50"/>
      <c r="I88" s="17"/>
      <c r="J88" s="17"/>
      <c r="K88" s="53"/>
    </row>
    <row r="89" spans="1:11" ht="15">
      <c r="A89" s="48"/>
      <c r="B89" s="68"/>
      <c r="C89" s="68"/>
      <c r="D89" s="17"/>
      <c r="E89" s="17"/>
      <c r="F89" s="51" t="s">
        <v>114</v>
      </c>
      <c r="G89" s="57" t="s">
        <v>140</v>
      </c>
      <c r="H89" s="57"/>
      <c r="I89" s="56">
        <f>SUM(I64,I87)</f>
        <v>256834430.26000002</v>
      </c>
      <c r="J89" s="56">
        <f>SUM(J64,J87)</f>
        <v>250427875.66</v>
      </c>
      <c r="K89" s="53"/>
    </row>
    <row r="90" spans="1:11" ht="8.1" customHeight="1">
      <c r="A90" s="80"/>
      <c r="B90" s="81"/>
      <c r="C90" s="81"/>
      <c r="D90" s="81"/>
      <c r="E90" s="81"/>
      <c r="F90" s="82"/>
      <c r="G90" s="81"/>
      <c r="H90" s="81"/>
      <c r="I90" s="81"/>
      <c r="J90" s="81"/>
      <c r="K90" s="83"/>
    </row>
    <row r="91" spans="1:11" ht="15" customHeight="1">
      <c r="B91" s="15"/>
      <c r="C91" s="15"/>
      <c r="D91" s="15"/>
      <c r="E91" s="15"/>
      <c r="F91" s="15"/>
      <c r="G91" s="15"/>
      <c r="H91" s="15"/>
      <c r="I91" s="15"/>
      <c r="J91" s="15"/>
    </row>
    <row r="92" spans="1:11">
      <c r="B92" s="6"/>
      <c r="C92" s="23"/>
      <c r="D92" s="23"/>
      <c r="E92" s="7"/>
      <c r="G92" s="24"/>
      <c r="H92" s="24"/>
      <c r="I92" s="7"/>
      <c r="J92" s="7"/>
    </row>
    <row r="93" spans="1:11">
      <c r="B93" s="9"/>
      <c r="C93" s="22"/>
      <c r="D93" s="22"/>
      <c r="E93" s="7"/>
      <c r="F93" s="10"/>
      <c r="G93" s="22"/>
      <c r="H93" s="22"/>
      <c r="I93" s="11"/>
      <c r="J93" s="7"/>
    </row>
    <row r="94" spans="1:11">
      <c r="B94" s="12"/>
      <c r="C94" s="21"/>
      <c r="D94" s="21"/>
      <c r="E94" s="13"/>
      <c r="F94" s="10"/>
      <c r="G94" s="21"/>
      <c r="H94" s="21"/>
      <c r="I94" s="11"/>
      <c r="J94" s="7"/>
    </row>
    <row r="98" spans="3:10">
      <c r="C98" s="22"/>
      <c r="D98" s="22"/>
      <c r="G98" s="22"/>
      <c r="H98" s="22"/>
    </row>
    <row r="99" spans="3:10">
      <c r="C99" s="21"/>
      <c r="D99" s="21"/>
      <c r="G99" s="21"/>
      <c r="H99" s="21"/>
    </row>
    <row r="100" spans="3:10" ht="14.25">
      <c r="F100" s="14"/>
    </row>
    <row r="101" spans="3:10">
      <c r="I101" s="5"/>
      <c r="J101" s="5"/>
    </row>
  </sheetData>
  <mergeCells count="141">
    <mergeCell ref="I7:K7"/>
    <mergeCell ref="J8:K8"/>
    <mergeCell ref="B10:C10"/>
    <mergeCell ref="G10:H10"/>
    <mergeCell ref="B12:C12"/>
    <mergeCell ref="G12:H12"/>
    <mergeCell ref="A1:K1"/>
    <mergeCell ref="A3:K3"/>
    <mergeCell ref="A4:K4"/>
    <mergeCell ref="A5:K5"/>
    <mergeCell ref="A6:K6"/>
    <mergeCell ref="A7:A8"/>
    <mergeCell ref="B7:C8"/>
    <mergeCell ref="D7:E7"/>
    <mergeCell ref="F7:F8"/>
    <mergeCell ref="G7:H8"/>
    <mergeCell ref="A2:K2"/>
    <mergeCell ref="B14:C14"/>
    <mergeCell ref="G14:H14"/>
    <mergeCell ref="B22:C22"/>
    <mergeCell ref="G24:H24"/>
    <mergeCell ref="B30:C30"/>
    <mergeCell ref="G28:H28"/>
    <mergeCell ref="B15:C15"/>
    <mergeCell ref="B16:C16"/>
    <mergeCell ref="B17:C17"/>
    <mergeCell ref="B18:C18"/>
    <mergeCell ref="B28:C28"/>
    <mergeCell ref="B29:C29"/>
    <mergeCell ref="B19:C19"/>
    <mergeCell ref="B20:C20"/>
    <mergeCell ref="B21:C21"/>
    <mergeCell ref="B23:C23"/>
    <mergeCell ref="B24:C24"/>
    <mergeCell ref="B25:C25"/>
    <mergeCell ref="G25:H25"/>
    <mergeCell ref="G26:H26"/>
    <mergeCell ref="G27:H27"/>
    <mergeCell ref="G29:H29"/>
    <mergeCell ref="G30:H30"/>
    <mergeCell ref="G15:H15"/>
    <mergeCell ref="B36:C36"/>
    <mergeCell ref="G31:H31"/>
    <mergeCell ref="B42:C42"/>
    <mergeCell ref="G32:H32"/>
    <mergeCell ref="B43:C43"/>
    <mergeCell ref="G36:H36"/>
    <mergeCell ref="B33:C33"/>
    <mergeCell ref="B34:C34"/>
    <mergeCell ref="B35:C35"/>
    <mergeCell ref="B37:C37"/>
    <mergeCell ref="B31:C31"/>
    <mergeCell ref="B32:C32"/>
    <mergeCell ref="G33:H33"/>
    <mergeCell ref="B39:C39"/>
    <mergeCell ref="B40:C40"/>
    <mergeCell ref="B41:C41"/>
    <mergeCell ref="G41:H41"/>
    <mergeCell ref="G42:H42"/>
    <mergeCell ref="B38:C38"/>
    <mergeCell ref="G34:H34"/>
    <mergeCell ref="G35:H35"/>
    <mergeCell ref="G37:H37"/>
    <mergeCell ref="G38:H38"/>
    <mergeCell ref="G39:H39"/>
    <mergeCell ref="B46:C46"/>
    <mergeCell ref="G43:H43"/>
    <mergeCell ref="G47:H47"/>
    <mergeCell ref="B52:C52"/>
    <mergeCell ref="G52:H52"/>
    <mergeCell ref="B54:C54"/>
    <mergeCell ref="G54:H54"/>
    <mergeCell ref="B47:C47"/>
    <mergeCell ref="B48:C48"/>
    <mergeCell ref="B49:C49"/>
    <mergeCell ref="B50:C50"/>
    <mergeCell ref="B44:C44"/>
    <mergeCell ref="B45:C45"/>
    <mergeCell ref="G49:H49"/>
    <mergeCell ref="G50:H50"/>
    <mergeCell ref="G44:H44"/>
    <mergeCell ref="G45:H45"/>
    <mergeCell ref="G46:H46"/>
    <mergeCell ref="B58:C58"/>
    <mergeCell ref="G58:H58"/>
    <mergeCell ref="B59:C59"/>
    <mergeCell ref="G59:H59"/>
    <mergeCell ref="B60:C60"/>
    <mergeCell ref="G60:H60"/>
    <mergeCell ref="B55:C55"/>
    <mergeCell ref="G55:H55"/>
    <mergeCell ref="B56:C56"/>
    <mergeCell ref="G56:H56"/>
    <mergeCell ref="B57:C57"/>
    <mergeCell ref="G57:H57"/>
    <mergeCell ref="G70:H70"/>
    <mergeCell ref="C71:D78"/>
    <mergeCell ref="G71:H71"/>
    <mergeCell ref="G72:H72"/>
    <mergeCell ref="G74:H74"/>
    <mergeCell ref="G76:H76"/>
    <mergeCell ref="G77:H77"/>
    <mergeCell ref="B61:C61"/>
    <mergeCell ref="B62:C62"/>
    <mergeCell ref="G62:H62"/>
    <mergeCell ref="B63:C63"/>
    <mergeCell ref="G64:H64"/>
    <mergeCell ref="B65:C65"/>
    <mergeCell ref="B26:C26"/>
    <mergeCell ref="B27:C27"/>
    <mergeCell ref="C94:D94"/>
    <mergeCell ref="G94:H94"/>
    <mergeCell ref="C98:D98"/>
    <mergeCell ref="G98:H98"/>
    <mergeCell ref="C99:D99"/>
    <mergeCell ref="G99:H99"/>
    <mergeCell ref="G87:H87"/>
    <mergeCell ref="G89:H89"/>
    <mergeCell ref="C92:D92"/>
    <mergeCell ref="G92:H92"/>
    <mergeCell ref="C93:D93"/>
    <mergeCell ref="G93:H93"/>
    <mergeCell ref="G78:H78"/>
    <mergeCell ref="G79:H79"/>
    <mergeCell ref="G80:H80"/>
    <mergeCell ref="G82:H82"/>
    <mergeCell ref="G84:H84"/>
    <mergeCell ref="G85:H85"/>
    <mergeCell ref="G66:H66"/>
    <mergeCell ref="B67:C67"/>
    <mergeCell ref="G68:H68"/>
    <mergeCell ref="G48:H48"/>
    <mergeCell ref="G40:H40"/>
    <mergeCell ref="G16:H16"/>
    <mergeCell ref="G17:H17"/>
    <mergeCell ref="G18:H18"/>
    <mergeCell ref="G19:H19"/>
    <mergeCell ref="G20:H20"/>
    <mergeCell ref="G21:H21"/>
    <mergeCell ref="G22:H22"/>
    <mergeCell ref="G23:H23"/>
  </mergeCells>
  <conditionalFormatting sqref="C71:D78">
    <cfRule type="expression" dxfId="1" priority="17">
      <formula>$E$67&lt;&gt;$J$89</formula>
    </cfRule>
    <cfRule type="expression" dxfId="0" priority="18">
      <formula>$D$67&lt;&gt;$I$89</formula>
    </cfRule>
  </conditionalFormatting>
  <printOptions horizontalCentered="1"/>
  <pageMargins left="0.59055118110236227" right="0.19685039370078741" top="0.59055118110236227" bottom="0.19685039370078741" header="0" footer="0"/>
  <pageSetup scale="44" orientation="landscape" horizontalDpi="300" verticalDpi="300" r:id="rId1"/>
  <headerFooter>
    <oddFooter>&amp;CLDF/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RVillalobos</dc:creator>
  <cp:lastModifiedBy>HP</cp:lastModifiedBy>
  <cp:lastPrinted>2026-01-29T21:21:39Z</cp:lastPrinted>
  <dcterms:created xsi:type="dcterms:W3CDTF">2016-12-12T17:40:01Z</dcterms:created>
  <dcterms:modified xsi:type="dcterms:W3CDTF">2026-01-29T21:22:42Z</dcterms:modified>
</cp:coreProperties>
</file>